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PNECH\Desktop\ASECH\2024\Cuarto trim\3.-Presup.Transparencia\"/>
    </mc:Choice>
  </mc:AlternateContent>
  <workbookProtection workbookAlgorithmName="SHA-512" workbookHashValue="RZSg5gQOkrP9zQJe0rkxrIPRULoVp/k3jBkC6ntlvMoyr2bE8sWY9nzlv8A3mktkOjtID21F8jAgCAcZXTgrYA==" workbookSaltValue="Y+4cH0vWe69Ylf88BrBgbA==" workbookSpinCount="100000" lockStructure="1"/>
  <bookViews>
    <workbookView xWindow="-120" yWindow="-120" windowWidth="29040" windowHeight="15720"/>
  </bookViews>
  <sheets>
    <sheet name="BALANCE" sheetId="1" r:id="rId1"/>
  </sheets>
  <definedNames>
    <definedName name="_xlnm.Print_Area" localSheetId="0">BALANCE!$B$2:$E$64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E12" i="1" l="1"/>
  <c r="D12" i="1"/>
  <c r="C12" i="1"/>
  <c r="C15" i="1" l="1"/>
  <c r="D45" i="1"/>
  <c r="E45" i="1"/>
  <c r="E62" i="1" l="1"/>
  <c r="D62" i="1"/>
  <c r="C62" i="1"/>
  <c r="E61" i="1"/>
  <c r="D61" i="1"/>
  <c r="C61" i="1"/>
  <c r="E60" i="1"/>
  <c r="D60" i="1"/>
  <c r="C60" i="1"/>
  <c r="E59" i="1"/>
  <c r="D59" i="1"/>
  <c r="C59" i="1"/>
  <c r="E57" i="1"/>
  <c r="D57" i="1"/>
  <c r="C57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C45" i="1"/>
  <c r="E36" i="1"/>
  <c r="D36" i="1"/>
  <c r="C36" i="1"/>
  <c r="E33" i="1"/>
  <c r="D33" i="1"/>
  <c r="C33" i="1"/>
  <c r="E24" i="1"/>
  <c r="D24" i="1"/>
  <c r="C24" i="1"/>
  <c r="E15" i="1"/>
  <c r="D15" i="1"/>
  <c r="E8" i="1"/>
  <c r="D8" i="1"/>
  <c r="C8" i="1"/>
  <c r="C18" i="1" s="1"/>
  <c r="C19" i="1" s="1"/>
  <c r="C20" i="1" s="1"/>
  <c r="E58" i="1" l="1"/>
  <c r="E63" i="1" s="1"/>
  <c r="E64" i="1" s="1"/>
  <c r="C27" i="1"/>
  <c r="C39" i="1"/>
  <c r="E18" i="1"/>
  <c r="E19" i="1" s="1"/>
  <c r="E20" i="1" s="1"/>
  <c r="E27" i="1" s="1"/>
  <c r="D18" i="1"/>
  <c r="D19" i="1" s="1"/>
  <c r="D20" i="1" s="1"/>
  <c r="D27" i="1" s="1"/>
  <c r="C51" i="1"/>
  <c r="C52" i="1" s="1"/>
  <c r="D58" i="1"/>
  <c r="D63" i="1" s="1"/>
  <c r="D64" i="1" s="1"/>
  <c r="D51" i="1"/>
  <c r="D52" i="1" s="1"/>
  <c r="D39" i="1"/>
  <c r="E51" i="1"/>
  <c r="E52" i="1" s="1"/>
  <c r="E39" i="1"/>
  <c r="C58" i="1"/>
  <c r="C63" i="1" s="1"/>
  <c r="C64" i="1" s="1"/>
</calcChain>
</file>

<file path=xl/sharedStrings.xml><?xml version="1.0" encoding="utf-8"?>
<sst xmlns="http://schemas.openxmlformats.org/spreadsheetml/2006/main" count="70" uniqueCount="46">
  <si>
    <t>Balance Presupuestario - LDF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</si>
  <si>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</si>
  <si>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</si>
  <si>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</si>
  <si>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</si>
  <si>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</si>
  <si>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</si>
  <si>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</si>
  <si>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</si>
  <si>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</si>
  <si>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</si>
  <si>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</si>
  <si>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</si>
  <si>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</si>
  <si>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</si>
  <si>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</si>
  <si>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</si>
  <si>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</si>
  <si>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</si>
  <si>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</si>
  <si>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</si>
  <si>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</si>
  <si>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</si>
  <si>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</si>
  <si>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</si>
  <si>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</si>
  <si>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</si>
  <si>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</si>
  <si>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</si>
  <si>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</si>
  <si>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</si>
  <si>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</si>
  <si>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</si>
  <si>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</si>
  <si>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</si>
  <si>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</si>
  <si>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</si>
  <si>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</si>
  <si>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</si>
  <si>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</si>
  <si>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</si>
  <si>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</si>
  <si>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</si>
  <si>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</si>
  <si>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UNIVERSIDAD PEDAGÓGICA NACIONAL DEL ESTADO DE CHIHUAHUA</t>
  </si>
  <si>
    <t>Del 01 de enero al 31 de diciembre 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</si>
</sst>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left" vertical="center" wrapText="1" indent="2"/>
    </xf>
    <xf numFmtId="4" fontId="4" fillId="0" borderId="8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5" fillId="0" borderId="7" xfId="0" applyFont="1" applyBorder="1" applyAlignment="1">
      <alignment horizontal="lef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 inden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horizontal="right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" fontId="4" fillId="0" borderId="5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4" fontId="4" fillId="0" borderId="2" xfId="0" applyNumberFormat="1" applyFont="1" applyBorder="1" applyAlignment="1">
      <alignment horizontal="right" vertical="center"/>
    </xf>
    <xf numFmtId="4" fontId="0" fillId="0" borderId="0" xfId="0" applyNumberFormat="1"/>
    <xf numFmtId="4" fontId="5" fillId="0" borderId="2" xfId="0" applyNumberFormat="1" applyFont="1" applyBorder="1" applyAlignment="1">
      <alignment horizontal="right" vertical="center"/>
    </xf>
    <xf numFmtId="0" fontId="2" fillId="0" borderId="0" xfId="0" applyFont="1"/>
    <xf numFmtId="0" fontId="4" fillId="0" borderId="11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left" vertical="center" wrapText="1" indent="3"/>
    </xf>
    <xf numFmtId="0" fontId="4" fillId="0" borderId="10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indent="1"/>
    </xf>
    <xf numFmtId="4" fontId="4" fillId="0" borderId="10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/>
      <protection locked="0"/>
    </xf>
    <xf numFmtId="4" fontId="5" fillId="2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2" borderId="5" xfId="1" applyNumberFormat="1" applyFont="1" applyFill="1" applyBorder="1" applyAlignment="1" applyProtection="1">
      <alignment horizontal="right" vertical="center"/>
    </xf>
    <xf numFmtId="4" fontId="4" fillId="2" borderId="5" xfId="1" applyNumberFormat="1" applyFont="1" applyFill="1" applyBorder="1" applyAlignment="1" applyProtection="1">
      <alignment horizontal="right"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4" fontId="4" fillId="0" borderId="11" xfId="1" applyNumberFormat="1" applyFont="1" applyFill="1" applyBorder="1" applyAlignment="1">
      <alignment horizontal="right" vertical="center"/>
    </xf>
    <xf numFmtId="4" fontId="4" fillId="0" borderId="10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ALANCE">
    <pageSetUpPr fitToPage="1"/>
  </sheetPr>
  <dimension ref="B1:R79"/>
  <sheetViews>
    <sheetView tabSelected="1" zoomScaleNormal="100" workbookViewId="0">
      <selection activeCell="B2" sqref="B2:E64"/>
    </sheetView>
  </sheetViews>
  <sheetFormatPr baseColWidth="10" defaultRowHeight="15" x14ac:dyDescent="0.25"/>
  <cols>
    <col min="1" max="1" width="3.7109375" customWidth="1"/>
    <col min="2" max="2" width="49.7109375" style="1" customWidth="1"/>
    <col min="3" max="5" width="17.85546875" style="2" customWidth="1"/>
    <col min="6" max="6" width="11.7109375" bestFit="1" customWidth="1"/>
  </cols>
  <sheetData>
    <row r="1" spans="2:5" ht="15" customHeight="1" thickBot="1" x14ac:dyDescent="0.3"/>
    <row r="2" spans="2:5" x14ac:dyDescent="0.25">
      <c r="B2" s="39" t="s">
        <v>44</v>
      </c>
      <c r="C2" s="40"/>
      <c r="D2" s="40"/>
      <c r="E2" s="41"/>
    </row>
    <row r="3" spans="2:5" x14ac:dyDescent="0.25">
      <c r="B3" s="42" t="s">
        <v>0</v>
      </c>
      <c r="C3" s="43"/>
      <c r="D3" s="43"/>
      <c r="E3" s="44"/>
    </row>
    <row r="4" spans="2:5" x14ac:dyDescent="0.25">
      <c r="B4" s="45" t="s">
        <v>45</v>
      </c>
      <c r="C4" s="46"/>
      <c r="D4" s="46"/>
      <c r="E4" s="47"/>
    </row>
    <row r="5" spans="2:5" ht="15.75" thickBot="1" x14ac:dyDescent="0.3">
      <c r="B5" s="48" t="s">
        <v>1</v>
      </c>
      <c r="C5" s="49"/>
      <c r="D5" s="49"/>
      <c r="E5" s="50"/>
    </row>
    <row r="6" spans="2:5" x14ac:dyDescent="0.25">
      <c r="B6" s="51" t="s">
        <v>2</v>
      </c>
      <c r="C6" s="3" t="s">
        <v>3</v>
      </c>
      <c r="D6" s="53" t="s">
        <v>4</v>
      </c>
      <c r="E6" s="3" t="s">
        <v>5</v>
      </c>
    </row>
    <row r="7" spans="2:5" ht="15.75" thickBot="1" x14ac:dyDescent="0.3">
      <c r="B7" s="52"/>
      <c r="C7" s="4" t="s">
        <v>6</v>
      </c>
      <c r="D7" s="54"/>
      <c r="E7" s="4" t="s">
        <v>7</v>
      </c>
    </row>
    <row r="8" spans="2:5" x14ac:dyDescent="0.25">
      <c r="B8" s="28" t="s">
        <v>8</v>
      </c>
      <c r="C8" s="5">
        <f>SUM(C9:C11)</f>
        <v>277572340</v>
      </c>
      <c r="D8" s="5">
        <f t="shared" ref="D8:E8" si="0">SUM(D9:D11)</f>
        <v>251226542</v>
      </c>
      <c r="E8" s="5">
        <f t="shared" si="0"/>
        <v>251007992</v>
      </c>
    </row>
    <row r="9" spans="2:5" x14ac:dyDescent="0.25">
      <c r="B9" s="29" t="s">
        <v>9</v>
      </c>
      <c r="C9" s="34">
        <v>64050305</v>
      </c>
      <c r="D9" s="34">
        <v>45483195</v>
      </c>
      <c r="E9" s="34">
        <v>45264645</v>
      </c>
    </row>
    <row r="10" spans="2:5" x14ac:dyDescent="0.25">
      <c r="B10" s="29" t="s">
        <v>10</v>
      </c>
      <c r="C10" s="34">
        <v>213522035</v>
      </c>
      <c r="D10" s="34">
        <v>205743347</v>
      </c>
      <c r="E10" s="34">
        <v>205743347</v>
      </c>
    </row>
    <row r="11" spans="2:5" x14ac:dyDescent="0.25">
      <c r="B11" s="29" t="s">
        <v>11</v>
      </c>
      <c r="C11" s="34"/>
      <c r="D11" s="34"/>
      <c r="E11" s="34"/>
    </row>
    <row r="12" spans="2:5" x14ac:dyDescent="0.25">
      <c r="B12" s="28" t="s">
        <v>12</v>
      </c>
      <c r="C12" s="5">
        <f>SUM(C13+C14)</f>
        <v>277572340</v>
      </c>
      <c r="D12" s="5">
        <f>SUM(D13+D14)</f>
        <v>271030588</v>
      </c>
      <c r="E12" s="5">
        <f>SUM(E13+E14)</f>
        <v>271013827</v>
      </c>
    </row>
    <row r="13" spans="2:5" ht="24" x14ac:dyDescent="0.25">
      <c r="B13" s="29" t="s">
        <v>13</v>
      </c>
      <c r="C13" s="34">
        <v>64050305</v>
      </c>
      <c r="D13" s="34">
        <v>57593268</v>
      </c>
      <c r="E13" s="34">
        <v>57580740</v>
      </c>
    </row>
    <row r="14" spans="2:5" ht="24" x14ac:dyDescent="0.25">
      <c r="B14" s="29" t="s">
        <v>14</v>
      </c>
      <c r="C14" s="34">
        <v>213522035</v>
      </c>
      <c r="D14" s="34">
        <v>213437320</v>
      </c>
      <c r="E14" s="34">
        <v>213433087</v>
      </c>
    </row>
    <row r="15" spans="2:5" x14ac:dyDescent="0.25">
      <c r="B15" s="28" t="s">
        <v>15</v>
      </c>
      <c r="C15" s="38">
        <f>SUM(C16:C17)</f>
        <v>16845847</v>
      </c>
      <c r="D15" s="5">
        <f t="shared" ref="D15:E15" si="1">SUM(D16:D17)</f>
        <v>11577388</v>
      </c>
      <c r="E15" s="5">
        <f t="shared" si="1"/>
        <v>11577388</v>
      </c>
    </row>
    <row r="16" spans="2:5" ht="24" x14ac:dyDescent="0.25">
      <c r="B16" s="29" t="s">
        <v>16</v>
      </c>
      <c r="C16" s="36">
        <f>11577388+5268459</f>
        <v>16845847</v>
      </c>
      <c r="D16" s="36">
        <v>11577388</v>
      </c>
      <c r="E16" s="36">
        <v>11577388</v>
      </c>
    </row>
    <row r="17" spans="2:5" ht="24" x14ac:dyDescent="0.25">
      <c r="B17" s="29" t="s">
        <v>17</v>
      </c>
      <c r="C17" s="36">
        <v>0</v>
      </c>
      <c r="D17" s="36">
        <v>0</v>
      </c>
      <c r="E17" s="36">
        <v>0</v>
      </c>
    </row>
    <row r="18" spans="2:5" x14ac:dyDescent="0.25">
      <c r="B18" s="28" t="s">
        <v>18</v>
      </c>
      <c r="C18" s="5">
        <f>C8-C12+C15</f>
        <v>16845847</v>
      </c>
      <c r="D18" s="5">
        <f t="shared" ref="D18:E18" si="2">D8-D12+D15</f>
        <v>-8226658</v>
      </c>
      <c r="E18" s="5">
        <f t="shared" si="2"/>
        <v>-8428447</v>
      </c>
    </row>
    <row r="19" spans="2:5" ht="24" x14ac:dyDescent="0.25">
      <c r="B19" s="28" t="s">
        <v>19</v>
      </c>
      <c r="C19" s="5">
        <f>C18-C11</f>
        <v>16845847</v>
      </c>
      <c r="D19" s="5">
        <f t="shared" ref="D19:E19" si="3">D18-D11</f>
        <v>-8226658</v>
      </c>
      <c r="E19" s="5">
        <f t="shared" si="3"/>
        <v>-8428447</v>
      </c>
    </row>
    <row r="20" spans="2:5" ht="24.75" thickBot="1" x14ac:dyDescent="0.3">
      <c r="B20" s="30" t="s">
        <v>20</v>
      </c>
      <c r="C20" s="7">
        <f>C19-C15</f>
        <v>0</v>
      </c>
      <c r="D20" s="7">
        <f t="shared" ref="D20:E20" si="4">D19-D15</f>
        <v>-19804046</v>
      </c>
      <c r="E20" s="7">
        <f t="shared" si="4"/>
        <v>-20005835</v>
      </c>
    </row>
    <row r="21" spans="2:5" x14ac:dyDescent="0.25">
      <c r="B21" s="8"/>
      <c r="C21" s="9"/>
      <c r="D21" s="9"/>
      <c r="E21" s="9"/>
    </row>
    <row r="22" spans="2:5" ht="15" customHeight="1" thickBot="1" x14ac:dyDescent="0.3">
      <c r="B22" s="10"/>
      <c r="C22" s="11"/>
      <c r="D22" s="11"/>
      <c r="E22" s="11"/>
    </row>
    <row r="23" spans="2:5" ht="15.75" thickBot="1" x14ac:dyDescent="0.3">
      <c r="B23" s="12" t="s">
        <v>21</v>
      </c>
      <c r="C23" s="13" t="s">
        <v>22</v>
      </c>
      <c r="D23" s="13" t="s">
        <v>4</v>
      </c>
      <c r="E23" s="14" t="s">
        <v>23</v>
      </c>
    </row>
    <row r="24" spans="2:5" ht="21" customHeight="1" x14ac:dyDescent="0.25">
      <c r="B24" s="28" t="s">
        <v>24</v>
      </c>
      <c r="C24" s="5">
        <f>SUM(C25:C26)</f>
        <v>0</v>
      </c>
      <c r="D24" s="5">
        <f t="shared" ref="D24:E24" si="5">SUM(D25:D26)</f>
        <v>0</v>
      </c>
      <c r="E24" s="5">
        <f t="shared" si="5"/>
        <v>0</v>
      </c>
    </row>
    <row r="25" spans="2:5" ht="24" x14ac:dyDescent="0.25">
      <c r="B25" s="6" t="s">
        <v>25</v>
      </c>
      <c r="C25" s="34">
        <v>0</v>
      </c>
      <c r="D25" s="34">
        <v>0</v>
      </c>
      <c r="E25" s="34">
        <v>0</v>
      </c>
    </row>
    <row r="26" spans="2:5" ht="24" x14ac:dyDescent="0.25">
      <c r="B26" s="6" t="s">
        <v>26</v>
      </c>
      <c r="C26" s="34">
        <v>0</v>
      </c>
      <c r="D26" s="34">
        <v>0</v>
      </c>
      <c r="E26" s="34">
        <v>0</v>
      </c>
    </row>
    <row r="27" spans="2:5" x14ac:dyDescent="0.25">
      <c r="B27" s="28" t="s">
        <v>27</v>
      </c>
      <c r="C27" s="5">
        <f>C20+C24</f>
        <v>0</v>
      </c>
      <c r="D27" s="5">
        <f t="shared" ref="D27:E27" si="6">D20+D24</f>
        <v>-19804046</v>
      </c>
      <c r="E27" s="5">
        <f t="shared" si="6"/>
        <v>-20005835</v>
      </c>
    </row>
    <row r="28" spans="2:5" ht="12.75" customHeight="1" thickBot="1" x14ac:dyDescent="0.3">
      <c r="B28" s="31"/>
      <c r="C28" s="16"/>
      <c r="D28" s="16"/>
      <c r="E28" s="16"/>
    </row>
    <row r="29" spans="2:5" x14ac:dyDescent="0.25">
      <c r="B29" s="17"/>
      <c r="C29" s="18"/>
      <c r="D29" s="18"/>
      <c r="E29" s="18"/>
    </row>
    <row r="30" spans="2:5" ht="15" customHeight="1" thickBot="1" x14ac:dyDescent="0.3">
      <c r="B30" s="10"/>
      <c r="C30" s="11"/>
      <c r="D30" s="11"/>
      <c r="E30" s="11"/>
    </row>
    <row r="31" spans="2:5" x14ac:dyDescent="0.25">
      <c r="B31" s="51" t="s">
        <v>21</v>
      </c>
      <c r="C31" s="51" t="s">
        <v>28</v>
      </c>
      <c r="D31" s="51" t="s">
        <v>4</v>
      </c>
      <c r="E31" s="19" t="s">
        <v>5</v>
      </c>
    </row>
    <row r="32" spans="2:5" ht="15.75" thickBot="1" x14ac:dyDescent="0.3">
      <c r="B32" s="52"/>
      <c r="C32" s="52"/>
      <c r="D32" s="52"/>
      <c r="E32" s="20" t="s">
        <v>23</v>
      </c>
    </row>
    <row r="33" spans="2:5" x14ac:dyDescent="0.25">
      <c r="B33" s="32" t="s">
        <v>29</v>
      </c>
      <c r="C33" s="21">
        <f>SUM(C34:C35)</f>
        <v>0</v>
      </c>
      <c r="D33" s="21">
        <f t="shared" ref="D33:E33" si="7">SUM(D34:D35)</f>
        <v>0</v>
      </c>
      <c r="E33" s="21">
        <f t="shared" si="7"/>
        <v>0</v>
      </c>
    </row>
    <row r="34" spans="2:5" ht="24" x14ac:dyDescent="0.25">
      <c r="B34" s="6" t="s">
        <v>30</v>
      </c>
      <c r="C34" s="35">
        <v>0</v>
      </c>
      <c r="D34" s="35">
        <v>0</v>
      </c>
      <c r="E34" s="35">
        <v>0</v>
      </c>
    </row>
    <row r="35" spans="2:5" ht="24" x14ac:dyDescent="0.25">
      <c r="B35" s="6" t="s">
        <v>31</v>
      </c>
      <c r="C35" s="35">
        <v>0</v>
      </c>
      <c r="D35" s="35">
        <v>0</v>
      </c>
      <c r="E35" s="35">
        <v>0</v>
      </c>
    </row>
    <row r="36" spans="2:5" x14ac:dyDescent="0.25">
      <c r="B36" s="28" t="s">
        <v>32</v>
      </c>
      <c r="C36" s="21">
        <f>SUM(C37:C38)</f>
        <v>0</v>
      </c>
      <c r="D36" s="21">
        <f t="shared" ref="D36:E36" si="8">SUM(D37:D38)</f>
        <v>0</v>
      </c>
      <c r="E36" s="21">
        <f t="shared" si="8"/>
        <v>0</v>
      </c>
    </row>
    <row r="37" spans="2:5" ht="22.9" customHeight="1" x14ac:dyDescent="0.25">
      <c r="B37" s="6" t="s">
        <v>33</v>
      </c>
      <c r="C37" s="35">
        <v>0</v>
      </c>
      <c r="D37" s="35">
        <v>0</v>
      </c>
      <c r="E37" s="35">
        <v>0</v>
      </c>
    </row>
    <row r="38" spans="2:5" ht="25.9" customHeight="1" x14ac:dyDescent="0.25">
      <c r="B38" s="6" t="s">
        <v>34</v>
      </c>
      <c r="C38" s="35">
        <v>0</v>
      </c>
      <c r="D38" s="35">
        <v>0</v>
      </c>
      <c r="E38" s="35">
        <v>0</v>
      </c>
    </row>
    <row r="39" spans="2:5" ht="15" customHeight="1" x14ac:dyDescent="0.25">
      <c r="B39" s="55" t="s">
        <v>35</v>
      </c>
      <c r="C39" s="57">
        <f>C33-C36</f>
        <v>0</v>
      </c>
      <c r="D39" s="57">
        <f t="shared" ref="D39:E39" si="9">D33-D36</f>
        <v>0</v>
      </c>
      <c r="E39" s="57">
        <f t="shared" si="9"/>
        <v>0</v>
      </c>
    </row>
    <row r="40" spans="2:5" ht="15.75" thickBot="1" x14ac:dyDescent="0.3">
      <c r="B40" s="56"/>
      <c r="C40" s="58"/>
      <c r="D40" s="58"/>
      <c r="E40" s="58"/>
    </row>
    <row r="41" spans="2:5" ht="15" customHeight="1" x14ac:dyDescent="0.25">
      <c r="B41" s="23"/>
      <c r="C41" s="24"/>
      <c r="D41" s="24"/>
      <c r="E41" s="24"/>
    </row>
    <row r="42" spans="2:5" ht="15" customHeight="1" thickBot="1" x14ac:dyDescent="0.3">
      <c r="B42" s="10"/>
      <c r="C42" s="11"/>
      <c r="D42" s="11"/>
      <c r="E42" s="11"/>
    </row>
    <row r="43" spans="2:5" x14ac:dyDescent="0.25">
      <c r="B43" s="51" t="s">
        <v>21</v>
      </c>
      <c r="C43" s="19" t="s">
        <v>3</v>
      </c>
      <c r="D43" s="51" t="s">
        <v>4</v>
      </c>
      <c r="E43" s="19" t="s">
        <v>5</v>
      </c>
    </row>
    <row r="44" spans="2:5" ht="15.75" thickBot="1" x14ac:dyDescent="0.3">
      <c r="B44" s="52"/>
      <c r="C44" s="20" t="s">
        <v>22</v>
      </c>
      <c r="D44" s="52"/>
      <c r="E44" s="20" t="s">
        <v>23</v>
      </c>
    </row>
    <row r="45" spans="2:5" x14ac:dyDescent="0.25">
      <c r="B45" s="15" t="s">
        <v>36</v>
      </c>
      <c r="C45" s="22">
        <f>C9</f>
        <v>64050305</v>
      </c>
      <c r="D45" s="22">
        <f t="shared" ref="D45:E45" si="10">D9</f>
        <v>45483195</v>
      </c>
      <c r="E45" s="22">
        <f t="shared" si="10"/>
        <v>45264645</v>
      </c>
    </row>
    <row r="46" spans="2:5" ht="24" x14ac:dyDescent="0.25">
      <c r="B46" s="15" t="s">
        <v>37</v>
      </c>
      <c r="C46" s="22">
        <f>C34-C37</f>
        <v>0</v>
      </c>
      <c r="D46" s="22">
        <f t="shared" ref="D46:E46" si="11">D34-D37</f>
        <v>0</v>
      </c>
      <c r="E46" s="22">
        <f t="shared" si="11"/>
        <v>0</v>
      </c>
    </row>
    <row r="47" spans="2:5" ht="24" x14ac:dyDescent="0.25">
      <c r="B47" s="29" t="s">
        <v>30</v>
      </c>
      <c r="C47" s="22">
        <f>C34</f>
        <v>0</v>
      </c>
      <c r="D47" s="22">
        <f t="shared" ref="D47:E47" si="12">D34</f>
        <v>0</v>
      </c>
      <c r="E47" s="22">
        <f t="shared" si="12"/>
        <v>0</v>
      </c>
    </row>
    <row r="48" spans="2:5" ht="26.45" customHeight="1" x14ac:dyDescent="0.25">
      <c r="B48" s="29" t="s">
        <v>33</v>
      </c>
      <c r="C48" s="22">
        <f>C37</f>
        <v>0</v>
      </c>
      <c r="D48" s="22">
        <f t="shared" ref="D48:E48" si="13">D37</f>
        <v>0</v>
      </c>
      <c r="E48" s="22">
        <f t="shared" si="13"/>
        <v>0</v>
      </c>
    </row>
    <row r="49" spans="2:6" ht="24" x14ac:dyDescent="0.25">
      <c r="B49" s="15" t="s">
        <v>13</v>
      </c>
      <c r="C49" s="22">
        <f>C13</f>
        <v>64050305</v>
      </c>
      <c r="D49" s="22">
        <f t="shared" ref="D49:E49" si="14">D13</f>
        <v>57593268</v>
      </c>
      <c r="E49" s="22">
        <f t="shared" si="14"/>
        <v>57580740</v>
      </c>
    </row>
    <row r="50" spans="2:6" ht="24" x14ac:dyDescent="0.25">
      <c r="B50" s="15" t="s">
        <v>16</v>
      </c>
      <c r="C50" s="37">
        <f>C16</f>
        <v>16845847</v>
      </c>
      <c r="D50" s="22">
        <f t="shared" ref="D50:E50" si="15">D16</f>
        <v>11577388</v>
      </c>
      <c r="E50" s="22">
        <f t="shared" si="15"/>
        <v>11577388</v>
      </c>
    </row>
    <row r="51" spans="2:6" ht="24" x14ac:dyDescent="0.25">
      <c r="B51" s="28" t="s">
        <v>38</v>
      </c>
      <c r="C51" s="21">
        <f>C45+C46-C49+C50</f>
        <v>16845847</v>
      </c>
      <c r="D51" s="21">
        <f t="shared" ref="D51:E51" si="16">D45+D46-D49+D50</f>
        <v>-532685</v>
      </c>
      <c r="E51" s="21">
        <f t="shared" si="16"/>
        <v>-738707</v>
      </c>
      <c r="F51" s="25"/>
    </row>
    <row r="52" spans="2:6" ht="24.75" thickBot="1" x14ac:dyDescent="0.3">
      <c r="B52" s="28" t="s">
        <v>39</v>
      </c>
      <c r="C52" s="21">
        <f>C51-C46</f>
        <v>16845847</v>
      </c>
      <c r="D52" s="21">
        <f t="shared" ref="D52:E52" si="17">D51-D46</f>
        <v>-532685</v>
      </c>
      <c r="E52" s="21">
        <f t="shared" si="17"/>
        <v>-738707</v>
      </c>
    </row>
    <row r="53" spans="2:6" ht="15" customHeight="1" x14ac:dyDescent="0.25">
      <c r="B53" s="17"/>
      <c r="C53" s="26"/>
      <c r="D53" s="26"/>
      <c r="E53" s="26"/>
    </row>
    <row r="54" spans="2:6" ht="15" customHeight="1" thickBot="1" x14ac:dyDescent="0.3">
      <c r="B54" s="10"/>
      <c r="C54" s="11"/>
      <c r="D54" s="11"/>
      <c r="E54" s="11"/>
    </row>
    <row r="55" spans="2:6" x14ac:dyDescent="0.25">
      <c r="B55" s="51" t="s">
        <v>21</v>
      </c>
      <c r="C55" s="51" t="s">
        <v>28</v>
      </c>
      <c r="D55" s="51" t="s">
        <v>4</v>
      </c>
      <c r="E55" s="19" t="s">
        <v>5</v>
      </c>
    </row>
    <row r="56" spans="2:6" ht="15.75" thickBot="1" x14ac:dyDescent="0.3">
      <c r="B56" s="52"/>
      <c r="C56" s="52"/>
      <c r="D56" s="52"/>
      <c r="E56" s="20" t="s">
        <v>23</v>
      </c>
    </row>
    <row r="57" spans="2:6" x14ac:dyDescent="0.25">
      <c r="B57" s="15" t="s">
        <v>10</v>
      </c>
      <c r="C57" s="22">
        <f>C10</f>
        <v>213522035</v>
      </c>
      <c r="D57" s="22">
        <f t="shared" ref="D57:E57" si="18">D10</f>
        <v>205743347</v>
      </c>
      <c r="E57" s="22">
        <f t="shared" si="18"/>
        <v>205743347</v>
      </c>
    </row>
    <row r="58" spans="2:6" ht="24" x14ac:dyDescent="0.25">
      <c r="B58" s="15" t="s">
        <v>40</v>
      </c>
      <c r="C58" s="22">
        <f>C59-C60</f>
        <v>0</v>
      </c>
      <c r="D58" s="22">
        <f t="shared" ref="D58:E58" si="19">D59-D60</f>
        <v>0</v>
      </c>
      <c r="E58" s="22">
        <f t="shared" si="19"/>
        <v>0</v>
      </c>
    </row>
    <row r="59" spans="2:6" ht="24" x14ac:dyDescent="0.25">
      <c r="B59" s="6" t="s">
        <v>31</v>
      </c>
      <c r="C59" s="22">
        <f>C35</f>
        <v>0</v>
      </c>
      <c r="D59" s="22">
        <f t="shared" ref="D59:E59" si="20">D35</f>
        <v>0</v>
      </c>
      <c r="E59" s="22">
        <f t="shared" si="20"/>
        <v>0</v>
      </c>
    </row>
    <row r="60" spans="2:6" ht="24.75" customHeight="1" x14ac:dyDescent="0.25">
      <c r="B60" s="6" t="s">
        <v>34</v>
      </c>
      <c r="C60" s="22">
        <f>C38</f>
        <v>0</v>
      </c>
      <c r="D60" s="22">
        <f t="shared" ref="D60:E60" si="21">D38</f>
        <v>0</v>
      </c>
      <c r="E60" s="22">
        <f t="shared" si="21"/>
        <v>0</v>
      </c>
    </row>
    <row r="61" spans="2:6" ht="24" x14ac:dyDescent="0.25">
      <c r="B61" s="15" t="s">
        <v>41</v>
      </c>
      <c r="C61" s="22">
        <f>C14</f>
        <v>213522035</v>
      </c>
      <c r="D61" s="22">
        <f t="shared" ref="D61:E61" si="22">D14</f>
        <v>213437320</v>
      </c>
      <c r="E61" s="22">
        <f t="shared" si="22"/>
        <v>213433087</v>
      </c>
    </row>
    <row r="62" spans="2:6" ht="24" x14ac:dyDescent="0.25">
      <c r="B62" s="15" t="s">
        <v>17</v>
      </c>
      <c r="C62" s="37">
        <f>C17</f>
        <v>0</v>
      </c>
      <c r="D62" s="22">
        <f t="shared" ref="D62:E62" si="23">D17</f>
        <v>0</v>
      </c>
      <c r="E62" s="22">
        <f t="shared" si="23"/>
        <v>0</v>
      </c>
    </row>
    <row r="63" spans="2:6" ht="24" x14ac:dyDescent="0.25">
      <c r="B63" s="28" t="s">
        <v>42</v>
      </c>
      <c r="C63" s="21">
        <f>C57+C58-C61+C62</f>
        <v>0</v>
      </c>
      <c r="D63" s="21">
        <f t="shared" ref="D63:E63" si="24">D57+D58-D61+D62</f>
        <v>-7693973</v>
      </c>
      <c r="E63" s="21">
        <f t="shared" si="24"/>
        <v>-7689740</v>
      </c>
    </row>
    <row r="64" spans="2:6" ht="24.75" thickBot="1" x14ac:dyDescent="0.3">
      <c r="B64" s="30" t="s">
        <v>43</v>
      </c>
      <c r="C64" s="33">
        <f>C63-C58</f>
        <v>0</v>
      </c>
      <c r="D64" s="33">
        <f t="shared" ref="D64:E64" si="25">D63-D58</f>
        <v>-7693973</v>
      </c>
      <c r="E64" s="33">
        <f t="shared" si="25"/>
        <v>-7689740</v>
      </c>
    </row>
    <row r="79" spans="18:18" x14ac:dyDescent="0.25">
      <c r="R79" s="27"/>
    </row>
  </sheetData>
  <sheetProtection algorithmName="SHA-512" hashValue="nuxYBfhUbm7ItVPh54pjuU/6rnpYlkNP5o//w9tS0c2F6YbpQnle/x6hBIzF1rJtogxiicvlpvrydI1wGKKNpg==" saltValue="4e6uGAaOxeIuFQaT7QYNyw==" spinCount="100000" sheet="1" objects="1" scenarios="1" formatColumns="0" formatRows="0"/>
  <mergeCells count="18">
    <mergeCell ref="E39:E40"/>
    <mergeCell ref="B43:B44"/>
    <mergeCell ref="D43:D44"/>
    <mergeCell ref="B55:B56"/>
    <mergeCell ref="C55:C56"/>
    <mergeCell ref="D55:D56"/>
    <mergeCell ref="B31:B32"/>
    <mergeCell ref="C31:C32"/>
    <mergeCell ref="D31:D32"/>
    <mergeCell ref="B39:B40"/>
    <mergeCell ref="C39:C40"/>
    <mergeCell ref="D39:D40"/>
    <mergeCell ref="B2:E2"/>
    <mergeCell ref="B3:E3"/>
    <mergeCell ref="B4:E4"/>
    <mergeCell ref="B5:E5"/>
    <mergeCell ref="B6:B7"/>
    <mergeCell ref="D6:D7"/>
  </mergeCells>
  <pageMargins left="0.23622047244094491" right="0.23622047244094491" top="0.74803149606299213" bottom="0.74803149606299213" header="0.31496062992125984" footer="0.31496062992125984"/>
  <pageSetup scale="9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</vt:lpstr>
      <vt:lpstr>BALANCE!Área_de_impresión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UPNECH</cp:lastModifiedBy>
  <cp:lastPrinted>2025-01-24T19:46:00Z</cp:lastPrinted>
  <dcterms:created xsi:type="dcterms:W3CDTF">2020-01-08T20:37:56Z</dcterms:created>
  <dcterms:modified xsi:type="dcterms:W3CDTF">2025-01-24T19:46:01Z</dcterms:modified>
</cp:coreProperties>
</file>